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15" windowHeight="11310" activeTab="0"/>
  </bookViews>
  <sheets>
    <sheet name="Calculs" sheetId="1" r:id="rId1"/>
  </sheets>
  <definedNames>
    <definedName name="_Toc228526104" localSheetId="0">'Calculs'!$A$1</definedName>
    <definedName name="_Toc228526105" localSheetId="0">'Calculs'!$A$2</definedName>
  </definedNames>
  <calcPr fullCalcOnLoad="1"/>
</workbook>
</file>

<file path=xl/sharedStrings.xml><?xml version="1.0" encoding="utf-8"?>
<sst xmlns="http://schemas.openxmlformats.org/spreadsheetml/2006/main" count="27" uniqueCount="25">
  <si>
    <t>Inertie équivalente du véhicule pour une utilisation sur un banc moteur.</t>
  </si>
  <si>
    <t>Note d’Application EK017-FR – Novembre 2013</t>
  </si>
  <si>
    <t>Auteur : Thierry LEQUEU</t>
  </si>
  <si>
    <t>Association e-Kart – 152, rue de Grandmont – 37550 SAINT AVERTIN – France</t>
  </si>
  <si>
    <t>E-mail : thierry.lequeu@gmail.com</t>
  </si>
  <si>
    <t>Tel : +33 6 89 73 80 58</t>
  </si>
  <si>
    <t>Fax : +33 2 47 36 71 06</t>
  </si>
  <si>
    <t>Mv =</t>
  </si>
  <si>
    <t>kg - Masse du véhicule</t>
  </si>
  <si>
    <t>Mp =</t>
  </si>
  <si>
    <t>kg - Masse du pilote</t>
  </si>
  <si>
    <t>V =</t>
  </si>
  <si>
    <t>km/h - Vitesse linéaire du véhicule</t>
  </si>
  <si>
    <t>W =</t>
  </si>
  <si>
    <t>N =</t>
  </si>
  <si>
    <t>tr/min - Vitesse de rotation du moteur</t>
  </si>
  <si>
    <t>1) Données du problème</t>
  </si>
  <si>
    <t>2) Calculs</t>
  </si>
  <si>
    <t>M =</t>
  </si>
  <si>
    <t>kg - Masse totale du véhicule</t>
  </si>
  <si>
    <t>m/s - Vitesse linéaire du véhicule</t>
  </si>
  <si>
    <t>J =</t>
  </si>
  <si>
    <t>rd/s - Vitesse de rotation du moteur</t>
  </si>
  <si>
    <t>kg x cm2</t>
  </si>
  <si>
    <t>kg x m2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</si>
</sst>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?\ _€_-;_-@_-"/>
    <numFmt numFmtId="166" formatCode="_-* #,##0.0000\ _€_-;\-* #,##0.0000\ _€_-;_-* &quot;-&quot;????\ _€_-;_-@_-"/>
    <numFmt numFmtId="167" formatCode="_-* #,##0.000\ _€_-;\-* #,##0.000\ _€_-;_-* &quot;-&quot;????\ _€_-;_-@_-"/>
    <numFmt numFmtId="168" formatCode="_-* #,##0.00\ _€_-;\-* #,##0.00\ _€_-;_-* &quot;-&quot;????\ _€_-;_-@_-"/>
    <numFmt numFmtId="169" formatCode="_-* #,##0.0\ _€_-;\-* #,##0.0\ _€_-;_-* &quot;-&quot;????\ _€_-;_-@_-"/>
    <numFmt numFmtId="170" formatCode="_-* #,##0\ _€_-;\-* #,##0\ _€_-;_-* &quot;-&quot;??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164" fontId="0" fillId="0" borderId="0" xfId="45" applyNumberFormat="1" applyFont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11" xfId="0" applyFont="1" applyFill="1" applyBorder="1" applyAlignment="1">
      <alignment vertical="center"/>
    </xf>
    <xf numFmtId="165" fontId="33" fillId="33" borderId="12" xfId="0" applyNumberFormat="1" applyFont="1" applyFill="1" applyBorder="1" applyAlignment="1">
      <alignment horizontal="center" vertical="center"/>
    </xf>
    <xf numFmtId="170" fontId="3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0" sqref="A20:C20"/>
    </sheetView>
  </sheetViews>
  <sheetFormatPr defaultColWidth="11.421875" defaultRowHeight="15"/>
  <cols>
    <col min="1" max="1" width="7.57421875" style="3" customWidth="1"/>
    <col min="2" max="2" width="12.8515625" style="1" bestFit="1" customWidth="1"/>
    <col min="3" max="16384" width="11.421875" style="3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3" t="s">
        <v>4</v>
      </c>
    </row>
    <row r="5" ht="15">
      <c r="A5" s="3" t="s">
        <v>5</v>
      </c>
    </row>
    <row r="6" ht="15">
      <c r="A6" s="3" t="s">
        <v>6</v>
      </c>
    </row>
    <row r="7" ht="15">
      <c r="A7" s="3" t="s">
        <v>3</v>
      </c>
    </row>
    <row r="9" ht="15">
      <c r="A9" s="6" t="s">
        <v>16</v>
      </c>
    </row>
    <row r="10" spans="1:3" ht="15">
      <c r="A10" s="4" t="s">
        <v>7</v>
      </c>
      <c r="B10" s="1">
        <v>220</v>
      </c>
      <c r="C10" s="3" t="s">
        <v>8</v>
      </c>
    </row>
    <row r="11" spans="1:3" ht="15">
      <c r="A11" s="4" t="s">
        <v>9</v>
      </c>
      <c r="B11" s="1">
        <v>70</v>
      </c>
      <c r="C11" s="3" t="s">
        <v>10</v>
      </c>
    </row>
    <row r="12" spans="1:3" ht="15">
      <c r="A12" s="4" t="s">
        <v>11</v>
      </c>
      <c r="B12" s="1">
        <v>60</v>
      </c>
      <c r="C12" s="3" t="s">
        <v>12</v>
      </c>
    </row>
    <row r="13" spans="1:3" ht="15">
      <c r="A13" s="4" t="s">
        <v>14</v>
      </c>
      <c r="B13" s="1">
        <v>3000</v>
      </c>
      <c r="C13" s="3" t="s">
        <v>15</v>
      </c>
    </row>
    <row r="14" ht="15">
      <c r="A14" s="4"/>
    </row>
    <row r="15" ht="15">
      <c r="A15" s="7" t="s">
        <v>17</v>
      </c>
    </row>
    <row r="16" spans="1:3" ht="15">
      <c r="A16" s="4" t="s">
        <v>18</v>
      </c>
      <c r="B16" s="8">
        <f>B10+B11</f>
        <v>290</v>
      </c>
      <c r="C16" s="3" t="s">
        <v>19</v>
      </c>
    </row>
    <row r="17" spans="1:3" ht="15">
      <c r="A17" s="4" t="s">
        <v>11</v>
      </c>
      <c r="B17" s="8">
        <f>B12*1000/3600</f>
        <v>16.666666666666668</v>
      </c>
      <c r="C17" s="3" t="s">
        <v>20</v>
      </c>
    </row>
    <row r="18" spans="1:3" ht="15">
      <c r="A18" s="5" t="s">
        <v>13</v>
      </c>
      <c r="B18" s="8">
        <f>B13*2*PI()/60</f>
        <v>314.1592653589793</v>
      </c>
      <c r="C18" s="3" t="s">
        <v>22</v>
      </c>
    </row>
    <row r="19" ht="15">
      <c r="A19" s="4"/>
    </row>
    <row r="20" spans="1:3" ht="22.5" customHeight="1">
      <c r="A20" s="9" t="s">
        <v>21</v>
      </c>
      <c r="B20" s="11">
        <f>B16*B17^2/(B18^2)</f>
        <v>0.8161984237854989</v>
      </c>
      <c r="C20" s="10" t="s">
        <v>24</v>
      </c>
    </row>
    <row r="21" spans="1:3" ht="22.5" customHeight="1">
      <c r="A21" s="9" t="s">
        <v>21</v>
      </c>
      <c r="B21" s="12">
        <f>B20*10000</f>
        <v>8161.984237854989</v>
      </c>
      <c r="C21" s="10" t="s">
        <v>23</v>
      </c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&amp;LThierry LEQUEU&amp;C&amp;F \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cp:lastPrinted>2013-11-23T14:58:21Z</cp:lastPrinted>
  <dcterms:created xsi:type="dcterms:W3CDTF">2013-11-23T10:02:03Z</dcterms:created>
  <dcterms:modified xsi:type="dcterms:W3CDTF">2013-11-23T14:58:29Z</dcterms:modified>
  <cp:category/>
  <cp:version/>
  <cp:contentType/>
  <cp:contentStatus/>
</cp:coreProperties>
</file>